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athe Lozada\Año 2022\Feria A-2022\Concurso\Formatos XXIX Concurso A-2022\"/>
    </mc:Choice>
  </mc:AlternateContent>
  <bookViews>
    <workbookView xWindow="10230" yWindow="-15" windowWidth="10275" windowHeight="8175" tabRatio="813"/>
  </bookViews>
  <sheets>
    <sheet name="Inversión Inicial" sheetId="26" r:id="rId1"/>
    <sheet name="Gastos operativos" sheetId="21" r:id="rId2"/>
    <sheet name="Costos Fijos" sheetId="25" r:id="rId3"/>
    <sheet name="Presupuesto de Ventas" sheetId="22" r:id="rId4"/>
    <sheet name="Resumen Información" sheetId="1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9" l="1"/>
  <c r="C7" i="22"/>
  <c r="C7" i="19" s="1"/>
  <c r="E17" i="26" l="1"/>
  <c r="E16" i="26"/>
  <c r="E15" i="26"/>
  <c r="E14" i="26"/>
  <c r="E13" i="26"/>
  <c r="E12" i="26"/>
  <c r="E11" i="26"/>
  <c r="E10" i="26"/>
  <c r="E9" i="26"/>
  <c r="E8" i="26"/>
  <c r="E7" i="26"/>
  <c r="E6" i="26"/>
  <c r="E18" i="25"/>
  <c r="E19" i="25"/>
  <c r="E17" i="25"/>
  <c r="E13" i="25"/>
  <c r="E14" i="25"/>
  <c r="E15" i="25"/>
  <c r="E18" i="26" l="1"/>
  <c r="C4" i="19" s="1"/>
  <c r="E24" i="25"/>
  <c r="E28" i="25"/>
  <c r="E27" i="25"/>
  <c r="E26" i="25"/>
  <c r="E25" i="25"/>
  <c r="E12" i="25"/>
  <c r="E10" i="25"/>
  <c r="E9" i="25"/>
  <c r="E8" i="25"/>
  <c r="E7" i="25"/>
  <c r="E6" i="25"/>
  <c r="E23" i="21"/>
  <c r="E27" i="21"/>
  <c r="E26" i="21"/>
  <c r="E25" i="21"/>
  <c r="E24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E28" i="21" l="1"/>
  <c r="E29" i="25"/>
  <c r="C33" i="25" s="1"/>
  <c r="E20" i="25"/>
  <c r="C32" i="25" s="1"/>
  <c r="F19" i="21"/>
  <c r="C32" i="21" s="1"/>
  <c r="C33" i="21"/>
  <c r="C34" i="25" l="1"/>
  <c r="C5" i="19" s="1"/>
  <c r="C34" i="21"/>
  <c r="C6" i="19" s="1"/>
  <c r="C9" i="22"/>
  <c r="C8" i="22" l="1"/>
  <c r="C10" i="22" s="1"/>
  <c r="C11" i="22" s="1"/>
  <c r="C9" i="19" s="1"/>
  <c r="C10" i="19"/>
</calcChain>
</file>

<file path=xl/sharedStrings.xml><?xml version="1.0" encoding="utf-8"?>
<sst xmlns="http://schemas.openxmlformats.org/spreadsheetml/2006/main" count="110" uniqueCount="79">
  <si>
    <t>Cantidad</t>
  </si>
  <si>
    <t>Concepto</t>
  </si>
  <si>
    <t>Valor total ($)</t>
  </si>
  <si>
    <t>Valor unitario ($)</t>
  </si>
  <si>
    <t>Total</t>
  </si>
  <si>
    <t>Costos unitarios de producción</t>
  </si>
  <si>
    <t>Precio de Venta</t>
  </si>
  <si>
    <t>Ventas</t>
  </si>
  <si>
    <t>Tipo de Unidad</t>
  </si>
  <si>
    <t>Margen de Rentabilidad</t>
  </si>
  <si>
    <t>Punto de Equilibrio (unidades)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</si>
  <si>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</si>
  <si>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</si>
  <si>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</si>
  <si>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</si>
  <si>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</si>
  <si>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</si>
  <si>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</si>
  <si>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</si>
  <si>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</si>
  <si>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</si>
  <si>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>Día</t>
  </si>
  <si>
    <t>Inversión inicial</t>
  </si>
  <si>
    <t>Periodo de tiempo</t>
  </si>
  <si>
    <t>Diario</t>
  </si>
  <si>
    <t>Semanal</t>
  </si>
  <si>
    <t>Mensual</t>
  </si>
  <si>
    <t>Anual</t>
  </si>
  <si>
    <t>Unidad de Emprendimiento                   Universidad de Ibagué</t>
  </si>
  <si>
    <t>Inversión Inicial</t>
  </si>
  <si>
    <t>Margen de utilidad %</t>
  </si>
  <si>
    <t>Precio de venta unitario</t>
  </si>
  <si>
    <t>Margen de utilidad $</t>
  </si>
  <si>
    <t>Publicidad</t>
  </si>
  <si>
    <t>Salario mensual ($)</t>
  </si>
  <si>
    <t>Costo de personal administrativo</t>
  </si>
  <si>
    <t>Energía</t>
  </si>
  <si>
    <t>Agua</t>
  </si>
  <si>
    <t>Internet</t>
  </si>
  <si>
    <t>Gas</t>
  </si>
  <si>
    <t>Redes sociales</t>
  </si>
  <si>
    <t xml:space="preserve">Volantes </t>
  </si>
  <si>
    <t xml:space="preserve">Otros canales </t>
  </si>
  <si>
    <t>Costos fijos</t>
  </si>
  <si>
    <t>Vayas publicitarias</t>
  </si>
  <si>
    <t>Salario personal administrativo</t>
  </si>
  <si>
    <t>Local comercial</t>
  </si>
  <si>
    <t>Bodega</t>
  </si>
  <si>
    <t>Otros arriendos</t>
  </si>
  <si>
    <t>Arriendos</t>
  </si>
  <si>
    <t>Costo personal administrativo</t>
  </si>
  <si>
    <t>Total Costos Fijos</t>
  </si>
  <si>
    <t>Maquinaria, equipo, muebles y enseres, equipo de computo u otros</t>
  </si>
  <si>
    <t xml:space="preserve">Descripción detallada </t>
  </si>
  <si>
    <t>Servicios públicos</t>
  </si>
  <si>
    <t>Otros servicios públicos</t>
  </si>
  <si>
    <t>Número de empleados</t>
  </si>
  <si>
    <t>Presupuesto de ventas (Año 1)</t>
  </si>
  <si>
    <t>Presupuesto Costos fijos</t>
  </si>
  <si>
    <t>Nombre del Cargo</t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</si>
  <si>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por favor diligenciar los ítems que apliquen según su idea de negocio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</si>
  <si>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deben incluir los costos de maquinaria y equipos requeridos para inciar su proyecto de emprendimiento. 
Tener en cuenta que los costos relacionados con la prestación del servicio se deben relacionar en la pestaña Gastos operativos</t>
    </r>
  </si>
  <si>
    <t>Servicios prestados</t>
  </si>
  <si>
    <t>Personal prestador del servicio</t>
  </si>
  <si>
    <t xml:space="preserve"> Costo del personal prestador del servicio</t>
  </si>
  <si>
    <t>Gastos del servicio</t>
  </si>
  <si>
    <t>Costo estimado prestación servicio unitario</t>
  </si>
  <si>
    <t>Costo del personal prestador del servicio</t>
  </si>
  <si>
    <r>
      <rPr>
        <b/>
        <sz val="11"/>
        <color rgb="FFFF0000"/>
        <rFont val="Arial"/>
        <family val="2"/>
      </rPr>
      <t>NOTA</t>
    </r>
    <r>
      <rPr>
        <sz val="11"/>
        <color rgb="FFFF0000"/>
        <rFont val="Arial"/>
        <family val="2"/>
      </rPr>
      <t xml:space="preserve">: Incluir los gastos relacionados directamente con la prestación del servicio. 
Determinar la cantidad que se necesita de cada uno de acuerdo con el número de los servicios prestados. </t>
    </r>
  </si>
  <si>
    <t>Recuerda Incluir el precio de venta unitario del servicio. Este valor debe ser mayor al Costo estimado prestación servicio unitario</t>
  </si>
  <si>
    <t>Costos de prestación del servicio</t>
  </si>
  <si>
    <t>Costo Servicio (unitario)</t>
  </si>
  <si>
    <t>Presupuesto Inversión Inicial - XXIX Concurso "Zona Emprendedora"</t>
  </si>
  <si>
    <t>Gastos operativos - XXIX Concurso "Zona Emprendedora"</t>
  </si>
  <si>
    <t>Presupuesto de los Costos Fijos - XXIX Concurso "Zona Emprendedora"</t>
  </si>
  <si>
    <t>Presupuesto de ventas                                                                         XXIX Concurso "Zona Emprendedora"</t>
  </si>
  <si>
    <t xml:space="preserve">Resumen Presupuesto                                                                  XXIX Concurso "Zona Emprendedora"                       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</si>
  <si>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administrativo son aquellas personas que no trabajan directamente en la prestación del servicio. Pueden ser: gerentes, contadores, auxiliares administrativos, entre otros. Recuerden que el salario del personal debe ser igual o superior al salario mínimo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</si>
  <si>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 mencionar el personal que está relacionado con la prestación del servicio (ejemplo: programadores, asesores, entre otros)</t>
    </r>
    <r>
      <rPr>
        <b/>
        <sz val="11"/>
        <color rgb="FFFF0000"/>
        <rFont val="Arial"/>
        <family val="2"/>
      </rPr>
      <t xml:space="preserve">. </t>
    </r>
    <r>
      <rPr>
        <sz val="11"/>
        <color rgb="FFFF0000"/>
        <rFont val="Arial"/>
        <family val="2"/>
      </rPr>
      <t xml:space="preserve">El salario de cada empleado debe ser igual o superior al salario mínimo.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</si>
</sst>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[$$-240A]\ #,##0.00"/>
    <numFmt numFmtId="166" formatCode="[$$-240A]\ #,##0"/>
    <numFmt numFmtId="167" formatCode="[$$-240A]\ #,##0_ ;\-[$$-240A]\ #,##0\ "/>
    <numFmt numFmtId="168" formatCode="_ * #,##0.00_ ;_ * \-#,##0.00_ ;_ * &quot;-&quot;??_ ;_ @_ "/>
    <numFmt numFmtId="169" formatCode="_ &quot;R&quot;\ * #,##0.00_ ;_ &quot;R&quot;\ * \-#,##0.00_ ;_ &quot;R&quot;\ * &quot;-&quot;??_ ;_ @_ 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6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Protection="1"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7" fontId="2" fillId="0" borderId="7" xfId="1" applyNumberFormat="1" applyFont="1" applyFill="1" applyBorder="1" applyAlignment="1" applyProtection="1">
      <alignment horizontal="center" vertical="center" wrapText="1"/>
    </xf>
    <xf numFmtId="167" fontId="4" fillId="0" borderId="7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>
      <protection locked="0"/>
    </xf>
    <xf numFmtId="167" fontId="2" fillId="0" borderId="13" xfId="1" applyNumberFormat="1" applyFont="1" applyFill="1" applyBorder="1" applyAlignment="1" applyProtection="1">
      <alignment horizontal="center" vertical="center" wrapText="1"/>
    </xf>
    <xf numFmtId="167" fontId="1" fillId="0" borderId="11" xfId="1" applyNumberFormat="1" applyFont="1" applyFill="1" applyBorder="1" applyAlignment="1" applyProtection="1">
      <alignment horizontal="center" vertical="center" wrapText="1"/>
    </xf>
    <xf numFmtId="167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6" xfId="0" applyFont="1" applyBorder="1"/>
    <xf numFmtId="3" fontId="1" fillId="2" borderId="21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165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0" fillId="0" borderId="6" xfId="0" applyBorder="1" applyProtection="1"/>
    <xf numFmtId="0" fontId="2" fillId="0" borderId="0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166" fontId="2" fillId="0" borderId="6" xfId="0" applyNumberFormat="1" applyFont="1" applyFill="1" applyBorder="1" applyProtection="1"/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5" fontId="4" fillId="0" borderId="36" xfId="0" applyNumberFormat="1" applyFont="1" applyBorder="1" applyAlignment="1">
      <alignment vertical="center"/>
    </xf>
    <xf numFmtId="9" fontId="4" fillId="0" borderId="36" xfId="6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7" fontId="2" fillId="0" borderId="4" xfId="1" applyNumberFormat="1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70" fontId="2" fillId="0" borderId="7" xfId="1" applyNumberFormat="1" applyFont="1" applyFill="1" applyBorder="1" applyAlignment="1" applyProtection="1">
      <alignment horizontal="center" vertical="center"/>
    </xf>
    <xf numFmtId="9" fontId="2" fillId="0" borderId="39" xfId="6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Protection="1">
      <protection locked="0"/>
    </xf>
    <xf numFmtId="17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Protection="1"/>
    <xf numFmtId="165" fontId="2" fillId="0" borderId="7" xfId="0" applyNumberFormat="1" applyFont="1" applyFill="1" applyBorder="1" applyProtection="1"/>
    <xf numFmtId="165" fontId="1" fillId="0" borderId="11" xfId="0" applyNumberFormat="1" applyFont="1" applyFill="1" applyBorder="1" applyProtection="1"/>
    <xf numFmtId="164" fontId="0" fillId="0" borderId="0" xfId="1" applyFont="1"/>
    <xf numFmtId="164" fontId="2" fillId="0" borderId="0" xfId="0" applyNumberFormat="1" applyFont="1" applyFill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52" xfId="0" applyBorder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167" fontId="9" fillId="0" borderId="16" xfId="1" applyNumberFormat="1" applyFont="1" applyFill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91798</xdr:rowOff>
    </xdr:from>
    <xdr:to>
      <xdr:col>5</xdr:col>
      <xdr:colOff>62496</xdr:colOff>
      <xdr:row>0</xdr:row>
      <xdr:rowOff>948312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9674" y="91798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21</xdr:row>
      <xdr:rowOff>47625</xdr:rowOff>
    </xdr:from>
    <xdr:to>
      <xdr:col>4</xdr:col>
      <xdr:colOff>1306195</xdr:colOff>
      <xdr:row>21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1150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1009650</xdr:colOff>
      <xdr:row>45</xdr:row>
      <xdr:rowOff>133350</xdr:rowOff>
    </xdr:to>
    <xdr:pic>
      <xdr:nvPicPr>
        <xdr:cNvPr id="4" name="Imagen 2" descr="Descripción: Resultado de imagen para creative commons reconocimien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7632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245714</xdr:colOff>
      <xdr:row>0</xdr:row>
      <xdr:rowOff>108467</xdr:rowOff>
    </xdr:from>
    <xdr:to>
      <xdr:col>6</xdr:col>
      <xdr:colOff>129714</xdr:colOff>
      <xdr:row>1</xdr:row>
      <xdr:rowOff>21258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1689" y="10846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5345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36</xdr:row>
      <xdr:rowOff>47625</xdr:rowOff>
    </xdr:from>
    <xdr:to>
      <xdr:col>4</xdr:col>
      <xdr:colOff>1229995</xdr:colOff>
      <xdr:row>36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85153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28575</xdr:rowOff>
    </xdr:from>
    <xdr:to>
      <xdr:col>5</xdr:col>
      <xdr:colOff>141175</xdr:colOff>
      <xdr:row>0</xdr:row>
      <xdr:rowOff>893866</xdr:rowOff>
    </xdr:to>
    <xdr:pic>
      <xdr:nvPicPr>
        <xdr:cNvPr id="4" name="3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28575"/>
          <a:ext cx="2922475" cy="865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1569689</xdr:colOff>
      <xdr:row>0</xdr:row>
      <xdr:rowOff>51317</xdr:rowOff>
    </xdr:from>
    <xdr:to>
      <xdr:col>2</xdr:col>
      <xdr:colOff>1529889</xdr:colOff>
      <xdr:row>0</xdr:row>
      <xdr:rowOff>916608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5439" y="5131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47625</xdr:rowOff>
    </xdr:from>
    <xdr:to>
      <xdr:col>2</xdr:col>
      <xdr:colOff>1201420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24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38100</xdr:rowOff>
    </xdr:from>
    <xdr:to>
      <xdr:col>3</xdr:col>
      <xdr:colOff>81547</xdr:colOff>
      <xdr:row>0</xdr:row>
      <xdr:rowOff>894614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5" y="3810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13</xdr:row>
      <xdr:rowOff>47625</xdr:rowOff>
    </xdr:from>
    <xdr:to>
      <xdr:col>2</xdr:col>
      <xdr:colOff>1268095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B4" sqref="B4:E4"/>
    </sheetView>
  </sheetViews>
  <sheetFormatPr baseColWidth="10" defaultRowHeight="15" x14ac:dyDescent="0.25"/>
  <cols>
    <col min="1" max="1" width="9.7109375" customWidth="1"/>
    <col min="2" max="2" width="42.140625" customWidth="1"/>
    <col min="3" max="3" width="17.5703125" customWidth="1"/>
    <col min="4" max="4" width="27.7109375" customWidth="1"/>
    <col min="5" max="5" width="26.28515625" customWidth="1"/>
    <col min="6" max="6" width="4" customWidth="1"/>
    <col min="7" max="7" width="14.42578125" customWidth="1"/>
    <col min="8" max="8" width="15.28515625" customWidth="1"/>
  </cols>
  <sheetData>
    <row r="1" spans="1:8" ht="75" customHeight="1" x14ac:dyDescent="0.25"/>
    <row r="2" spans="1:8" ht="15.75" x14ac:dyDescent="0.25">
      <c r="B2" s="97" t="s">
        <v>72</v>
      </c>
      <c r="C2" s="97"/>
      <c r="D2" s="97"/>
      <c r="E2" s="97"/>
    </row>
    <row r="3" spans="1:8" ht="15.75" thickBot="1" x14ac:dyDescent="0.3">
      <c r="B3" s="92"/>
      <c r="C3" s="92"/>
      <c r="D3" s="92"/>
      <c r="E3" s="92"/>
    </row>
    <row r="4" spans="1:8" ht="17.25" customHeight="1" thickTop="1" thickBot="1" x14ac:dyDescent="0.3">
      <c r="B4" s="98" t="s">
        <v>52</v>
      </c>
      <c r="C4" s="99"/>
      <c r="D4" s="99"/>
      <c r="E4" s="100"/>
      <c r="G4" s="96" t="s">
        <v>61</v>
      </c>
      <c r="H4" s="96"/>
    </row>
    <row r="5" spans="1:8" ht="24.75" customHeight="1" thickBot="1" x14ac:dyDescent="0.3">
      <c r="A5" s="41"/>
      <c r="B5" s="40" t="s">
        <v>53</v>
      </c>
      <c r="C5" s="31" t="s">
        <v>0</v>
      </c>
      <c r="D5" s="32" t="s">
        <v>3</v>
      </c>
      <c r="E5" s="42" t="s">
        <v>2</v>
      </c>
      <c r="F5" s="43"/>
      <c r="G5" s="96"/>
      <c r="H5" s="96"/>
    </row>
    <row r="6" spans="1:8" x14ac:dyDescent="0.25">
      <c r="B6" s="2"/>
      <c r="C6" s="1"/>
      <c r="D6" s="6"/>
      <c r="E6" s="19">
        <f>+C6*D6</f>
        <v>0</v>
      </c>
      <c r="G6" s="96"/>
      <c r="H6" s="96"/>
    </row>
    <row r="7" spans="1:8" x14ac:dyDescent="0.25">
      <c r="B7" s="2"/>
      <c r="C7" s="1"/>
      <c r="D7" s="6"/>
      <c r="E7" s="19">
        <f>+C7*D7</f>
        <v>0</v>
      </c>
      <c r="G7" s="96"/>
      <c r="H7" s="96"/>
    </row>
    <row r="8" spans="1:8" x14ac:dyDescent="0.25">
      <c r="B8" s="2"/>
      <c r="C8" s="1"/>
      <c r="D8" s="6"/>
      <c r="E8" s="19">
        <f t="shared" ref="E8:E17" si="0">+C8*D8</f>
        <v>0</v>
      </c>
      <c r="G8" s="96"/>
      <c r="H8" s="96"/>
    </row>
    <row r="9" spans="1:8" x14ac:dyDescent="0.25">
      <c r="B9" s="2"/>
      <c r="C9" s="1"/>
      <c r="D9" s="6"/>
      <c r="E9" s="19">
        <f t="shared" si="0"/>
        <v>0</v>
      </c>
      <c r="G9" s="96"/>
      <c r="H9" s="96"/>
    </row>
    <row r="10" spans="1:8" x14ac:dyDescent="0.25">
      <c r="B10" s="2"/>
      <c r="C10" s="1"/>
      <c r="D10" s="6"/>
      <c r="E10" s="19">
        <f t="shared" si="0"/>
        <v>0</v>
      </c>
      <c r="G10" s="96"/>
      <c r="H10" s="96"/>
    </row>
    <row r="11" spans="1:8" x14ac:dyDescent="0.25">
      <c r="B11" s="2"/>
      <c r="C11" s="1"/>
      <c r="D11" s="6"/>
      <c r="E11" s="19">
        <f t="shared" si="0"/>
        <v>0</v>
      </c>
      <c r="G11" s="96"/>
      <c r="H11" s="96"/>
    </row>
    <row r="12" spans="1:8" x14ac:dyDescent="0.25">
      <c r="B12" s="2"/>
      <c r="C12" s="1"/>
      <c r="D12" s="6"/>
      <c r="E12" s="19">
        <f t="shared" si="0"/>
        <v>0</v>
      </c>
      <c r="G12" s="96"/>
      <c r="H12" s="96"/>
    </row>
    <row r="13" spans="1:8" x14ac:dyDescent="0.25">
      <c r="B13" s="2"/>
      <c r="C13" s="1"/>
      <c r="D13" s="6"/>
      <c r="E13" s="19">
        <f t="shared" si="0"/>
        <v>0</v>
      </c>
      <c r="G13" s="96"/>
      <c r="H13" s="96"/>
    </row>
    <row r="14" spans="1:8" x14ac:dyDescent="0.25">
      <c r="B14" s="2"/>
      <c r="C14" s="1"/>
      <c r="D14" s="6"/>
      <c r="E14" s="19">
        <f t="shared" si="0"/>
        <v>0</v>
      </c>
      <c r="G14" s="96"/>
      <c r="H14" s="96"/>
    </row>
    <row r="15" spans="1:8" x14ac:dyDescent="0.25">
      <c r="B15" s="2"/>
      <c r="C15" s="1"/>
      <c r="D15" s="6"/>
      <c r="E15" s="19">
        <f t="shared" si="0"/>
        <v>0</v>
      </c>
      <c r="G15" s="96"/>
      <c r="H15" s="96"/>
    </row>
    <row r="16" spans="1:8" x14ac:dyDescent="0.25">
      <c r="B16" s="2"/>
      <c r="C16" s="1"/>
      <c r="D16" s="6"/>
      <c r="E16" s="19">
        <f t="shared" si="0"/>
        <v>0</v>
      </c>
      <c r="G16" s="96"/>
      <c r="H16" s="96"/>
    </row>
    <row r="17" spans="2:8" ht="15.75" thickBot="1" x14ac:dyDescent="0.3">
      <c r="B17" s="48"/>
      <c r="C17" s="11"/>
      <c r="D17" s="16"/>
      <c r="E17" s="19">
        <f t="shared" si="0"/>
        <v>0</v>
      </c>
      <c r="G17" s="96"/>
      <c r="H17" s="96"/>
    </row>
    <row r="18" spans="2:8" ht="17.25" thickTop="1" thickBot="1" x14ac:dyDescent="0.3">
      <c r="B18" s="101" t="s">
        <v>22</v>
      </c>
      <c r="C18" s="102"/>
      <c r="D18" s="102"/>
      <c r="E18" s="23">
        <f>SUM(E6:E17)</f>
        <v>0</v>
      </c>
    </row>
    <row r="19" spans="2:8" ht="15.75" thickTop="1" x14ac:dyDescent="0.25"/>
    <row r="22" spans="2:8" ht="30" customHeight="1" x14ac:dyDescent="0.25">
      <c r="E22" s="53"/>
    </row>
    <row r="23" spans="2:8" ht="22.5" x14ac:dyDescent="0.25">
      <c r="E23" s="67" t="s">
        <v>28</v>
      </c>
    </row>
    <row r="25" spans="2:8" x14ac:dyDescent="0.25">
      <c r="D25" s="51"/>
    </row>
  </sheetData>
  <sheetProtection sheet="1" objects="1" scenarios="1"/>
  <mergeCells count="4">
    <mergeCell ref="G4:H17"/>
    <mergeCell ref="B2:E2"/>
    <mergeCell ref="B4:E4"/>
    <mergeCell ref="B18:D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H24" sqref="H24"/>
    </sheetView>
  </sheetViews>
  <sheetFormatPr baseColWidth="10" defaultColWidth="11.42578125" defaultRowHeight="15" x14ac:dyDescent="0.2"/>
  <cols>
    <col min="1" max="1" width="6.7109375" style="3" customWidth="1"/>
    <col min="2" max="2" width="49.5703125" style="3" bestFit="1" customWidth="1"/>
    <col min="3" max="3" width="18" style="3" customWidth="1"/>
    <col min="4" max="4" width="18" style="4" customWidth="1"/>
    <col min="5" max="5" width="22.14062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75" customHeight="1" x14ac:dyDescent="0.2">
      <c r="B1" s="18"/>
      <c r="C1" s="18"/>
      <c r="D1" s="111"/>
      <c r="E1" s="111"/>
      <c r="F1" s="111"/>
    </row>
    <row r="2" spans="2:23" ht="40.5" customHeight="1" thickBot="1" x14ac:dyDescent="0.25">
      <c r="B2" s="112" t="s">
        <v>73</v>
      </c>
      <c r="C2" s="112"/>
      <c r="D2" s="112"/>
      <c r="E2" s="112"/>
      <c r="F2" s="50"/>
      <c r="U2" s="3" t="s">
        <v>24</v>
      </c>
    </row>
    <row r="3" spans="2:23" ht="32.25" thickBot="1" x14ac:dyDescent="0.25">
      <c r="B3" s="93" t="s">
        <v>62</v>
      </c>
      <c r="C3" s="49"/>
      <c r="D3" s="46" t="s">
        <v>23</v>
      </c>
      <c r="E3" s="47" t="s">
        <v>26</v>
      </c>
      <c r="F3" s="66"/>
      <c r="U3" s="3" t="s">
        <v>25</v>
      </c>
    </row>
    <row r="4" spans="2:23" ht="15" customHeight="1" thickBot="1" x14ac:dyDescent="0.25">
      <c r="B4" s="66"/>
      <c r="C4" s="66"/>
      <c r="D4" s="66"/>
      <c r="E4" s="66"/>
      <c r="F4" s="66"/>
      <c r="U4" s="3" t="s">
        <v>26</v>
      </c>
    </row>
    <row r="5" spans="2:23" ht="17.25" thickTop="1" thickBot="1" x14ac:dyDescent="0.25">
      <c r="B5" s="113" t="s">
        <v>65</v>
      </c>
      <c r="C5" s="114"/>
      <c r="D5" s="114"/>
      <c r="E5" s="114"/>
      <c r="F5" s="110"/>
      <c r="U5" s="3" t="s">
        <v>27</v>
      </c>
    </row>
    <row r="6" spans="2:23" ht="24.75" customHeight="1" thickBot="1" x14ac:dyDescent="0.25">
      <c r="B6" s="44" t="s">
        <v>1</v>
      </c>
      <c r="C6" s="33" t="s">
        <v>8</v>
      </c>
      <c r="D6" s="31" t="s">
        <v>0</v>
      </c>
      <c r="E6" s="32" t="s">
        <v>3</v>
      </c>
      <c r="F6" s="45" t="s">
        <v>2</v>
      </c>
    </row>
    <row r="7" spans="2:23" x14ac:dyDescent="0.2">
      <c r="B7" s="2"/>
      <c r="C7" s="28"/>
      <c r="D7" s="1"/>
      <c r="E7" s="6"/>
      <c r="F7" s="19">
        <f t="shared" ref="F7:F18" si="0">+D7*E7</f>
        <v>0</v>
      </c>
      <c r="W7" s="3" t="s">
        <v>11</v>
      </c>
    </row>
    <row r="8" spans="2:23" ht="15" customHeight="1" x14ac:dyDescent="0.2">
      <c r="B8" s="2"/>
      <c r="C8" s="28"/>
      <c r="D8" s="1"/>
      <c r="E8" s="6"/>
      <c r="F8" s="19">
        <f t="shared" si="0"/>
        <v>0</v>
      </c>
      <c r="G8" s="103" t="s">
        <v>68</v>
      </c>
      <c r="H8" s="104"/>
      <c r="I8" s="94"/>
      <c r="J8" s="94"/>
      <c r="K8" s="94"/>
      <c r="L8" s="94"/>
      <c r="M8" s="94"/>
      <c r="W8" s="3" t="s">
        <v>14</v>
      </c>
    </row>
    <row r="9" spans="2:23" x14ac:dyDescent="0.2">
      <c r="B9" s="2"/>
      <c r="C9" s="28"/>
      <c r="D9" s="1"/>
      <c r="E9" s="6"/>
      <c r="F9" s="19">
        <f t="shared" si="0"/>
        <v>0</v>
      </c>
      <c r="G9" s="103"/>
      <c r="H9" s="104"/>
      <c r="I9" s="94"/>
      <c r="J9" s="94"/>
      <c r="K9" s="94"/>
      <c r="L9" s="94"/>
      <c r="M9" s="94"/>
      <c r="W9" s="3" t="s">
        <v>15</v>
      </c>
    </row>
    <row r="10" spans="2:23" x14ac:dyDescent="0.2">
      <c r="B10" s="2"/>
      <c r="C10" s="28"/>
      <c r="D10" s="1"/>
      <c r="E10" s="6"/>
      <c r="F10" s="19">
        <f t="shared" si="0"/>
        <v>0</v>
      </c>
      <c r="G10" s="103"/>
      <c r="H10" s="104"/>
      <c r="I10" s="94"/>
      <c r="J10" s="94"/>
      <c r="K10" s="94"/>
      <c r="L10" s="94"/>
      <c r="M10" s="94"/>
      <c r="W10" s="3" t="s">
        <v>12</v>
      </c>
    </row>
    <row r="11" spans="2:23" x14ac:dyDescent="0.2">
      <c r="B11" s="2"/>
      <c r="C11" s="28"/>
      <c r="D11" s="1"/>
      <c r="E11" s="6"/>
      <c r="F11" s="19">
        <f t="shared" si="0"/>
        <v>0</v>
      </c>
      <c r="G11" s="103"/>
      <c r="H11" s="104"/>
      <c r="I11" s="94"/>
      <c r="J11" s="94"/>
      <c r="K11" s="94"/>
      <c r="L11" s="94"/>
      <c r="M11" s="94"/>
      <c r="W11" s="3" t="s">
        <v>17</v>
      </c>
    </row>
    <row r="12" spans="2:23" x14ac:dyDescent="0.2">
      <c r="B12" s="2"/>
      <c r="C12" s="28"/>
      <c r="D12" s="1"/>
      <c r="E12" s="6"/>
      <c r="F12" s="19">
        <f t="shared" si="0"/>
        <v>0</v>
      </c>
      <c r="G12" s="103"/>
      <c r="H12" s="104"/>
      <c r="I12" s="94"/>
      <c r="J12" s="94"/>
      <c r="K12" s="94"/>
      <c r="L12" s="94"/>
      <c r="M12" s="94"/>
      <c r="W12" s="3" t="s">
        <v>13</v>
      </c>
    </row>
    <row r="13" spans="2:23" x14ac:dyDescent="0.2">
      <c r="B13" s="2"/>
      <c r="C13" s="28"/>
      <c r="D13" s="1"/>
      <c r="E13" s="6"/>
      <c r="F13" s="19">
        <f t="shared" si="0"/>
        <v>0</v>
      </c>
      <c r="G13" s="103"/>
      <c r="H13" s="104"/>
      <c r="I13" s="94"/>
      <c r="J13" s="94"/>
      <c r="K13" s="94"/>
      <c r="L13" s="94"/>
      <c r="M13" s="94"/>
      <c r="W13" s="3" t="s">
        <v>18</v>
      </c>
    </row>
    <row r="14" spans="2:23" x14ac:dyDescent="0.2">
      <c r="B14" s="2"/>
      <c r="C14" s="28"/>
      <c r="D14" s="1"/>
      <c r="E14" s="6"/>
      <c r="F14" s="19">
        <f t="shared" si="0"/>
        <v>0</v>
      </c>
      <c r="G14" s="103"/>
      <c r="H14" s="104"/>
      <c r="I14" s="94"/>
      <c r="J14" s="94"/>
      <c r="K14" s="94"/>
      <c r="L14" s="94"/>
      <c r="M14" s="94"/>
      <c r="W14" s="3" t="s">
        <v>16</v>
      </c>
    </row>
    <row r="15" spans="2:23" x14ac:dyDescent="0.2">
      <c r="B15" s="2"/>
      <c r="C15" s="28"/>
      <c r="D15" s="1"/>
      <c r="E15" s="6"/>
      <c r="F15" s="19">
        <f t="shared" si="0"/>
        <v>0</v>
      </c>
      <c r="G15" s="103"/>
      <c r="H15" s="104"/>
      <c r="W15" s="3" t="s">
        <v>19</v>
      </c>
    </row>
    <row r="16" spans="2:23" x14ac:dyDescent="0.2">
      <c r="B16" s="2"/>
      <c r="C16" s="28"/>
      <c r="D16" s="1"/>
      <c r="E16" s="6"/>
      <c r="F16" s="19">
        <f t="shared" si="0"/>
        <v>0</v>
      </c>
      <c r="G16" s="103"/>
      <c r="H16" s="104"/>
    </row>
    <row r="17" spans="2:7" x14ac:dyDescent="0.2">
      <c r="B17" s="2"/>
      <c r="C17" s="28"/>
      <c r="D17" s="1"/>
      <c r="E17" s="6"/>
      <c r="F17" s="19">
        <f t="shared" si="0"/>
        <v>0</v>
      </c>
    </row>
    <row r="18" spans="2:7" ht="15.75" thickBot="1" x14ac:dyDescent="0.25">
      <c r="B18" s="48"/>
      <c r="C18" s="28"/>
      <c r="D18" s="11"/>
      <c r="E18" s="16"/>
      <c r="F18" s="22">
        <f t="shared" si="0"/>
        <v>0</v>
      </c>
    </row>
    <row r="19" spans="2:7" ht="17.25" thickTop="1" thickBot="1" x14ac:dyDescent="0.25">
      <c r="B19" s="101" t="s">
        <v>65</v>
      </c>
      <c r="C19" s="105"/>
      <c r="D19" s="102"/>
      <c r="E19" s="102"/>
      <c r="F19" s="23">
        <f>SUM(F7:F18)</f>
        <v>0</v>
      </c>
    </row>
    <row r="20" spans="2:7" ht="17.25" thickTop="1" thickBot="1" x14ac:dyDescent="0.25">
      <c r="B20" s="7"/>
      <c r="C20" s="7"/>
      <c r="D20" s="7"/>
      <c r="E20" s="13"/>
      <c r="F20" s="8"/>
    </row>
    <row r="21" spans="2:7" ht="17.25" thickTop="1" thickBot="1" x14ac:dyDescent="0.25">
      <c r="B21" s="108" t="s">
        <v>63</v>
      </c>
      <c r="C21" s="109"/>
      <c r="D21" s="109"/>
      <c r="E21" s="110"/>
      <c r="F21" s="103" t="s">
        <v>78</v>
      </c>
      <c r="G21" s="104"/>
    </row>
    <row r="22" spans="2:7" ht="33" customHeight="1" thickTop="1" thickBot="1" x14ac:dyDescent="0.25">
      <c r="B22" s="36" t="s">
        <v>59</v>
      </c>
      <c r="C22" s="34" t="s">
        <v>56</v>
      </c>
      <c r="D22" s="35" t="s">
        <v>34</v>
      </c>
      <c r="E22" s="69" t="s">
        <v>2</v>
      </c>
      <c r="F22" s="103"/>
      <c r="G22" s="104"/>
    </row>
    <row r="23" spans="2:7" ht="15.75" thickTop="1" x14ac:dyDescent="0.2">
      <c r="B23" s="21"/>
      <c r="C23" s="9"/>
      <c r="D23" s="14"/>
      <c r="E23" s="68">
        <f>+C23*D23</f>
        <v>0</v>
      </c>
      <c r="F23" s="103"/>
      <c r="G23" s="104"/>
    </row>
    <row r="24" spans="2:7" x14ac:dyDescent="0.2">
      <c r="B24" s="2"/>
      <c r="C24" s="38"/>
      <c r="D24" s="6"/>
      <c r="E24" s="19">
        <f>+C24*D24</f>
        <v>0</v>
      </c>
      <c r="F24" s="103"/>
      <c r="G24" s="104"/>
    </row>
    <row r="25" spans="2:7" x14ac:dyDescent="0.2">
      <c r="B25" s="2"/>
      <c r="C25" s="38"/>
      <c r="D25" s="6"/>
      <c r="E25" s="19">
        <f>+C25*D25</f>
        <v>0</v>
      </c>
      <c r="F25" s="103"/>
      <c r="G25" s="104"/>
    </row>
    <row r="26" spans="2:7" x14ac:dyDescent="0.2">
      <c r="B26" s="2"/>
      <c r="C26" s="38"/>
      <c r="D26" s="6"/>
      <c r="E26" s="19">
        <f>+C26*D26</f>
        <v>0</v>
      </c>
      <c r="F26" s="103"/>
      <c r="G26" s="104"/>
    </row>
    <row r="27" spans="2:7" ht="15.75" thickBot="1" x14ac:dyDescent="0.25">
      <c r="B27" s="10"/>
      <c r="C27" s="39"/>
      <c r="D27" s="15"/>
      <c r="E27" s="22">
        <f>+C27*D27</f>
        <v>0</v>
      </c>
      <c r="F27" s="103"/>
      <c r="G27" s="104"/>
    </row>
    <row r="28" spans="2:7" ht="23.25" customHeight="1" thickTop="1" thickBot="1" x14ac:dyDescent="0.25">
      <c r="B28" s="106" t="s">
        <v>64</v>
      </c>
      <c r="C28" s="107"/>
      <c r="D28" s="105"/>
      <c r="E28" s="24">
        <f>SUM(E23:E27)</f>
        <v>0</v>
      </c>
      <c r="F28" s="103"/>
      <c r="G28" s="104"/>
    </row>
    <row r="29" spans="2:7" ht="15.75" thickTop="1" x14ac:dyDescent="0.2"/>
    <row r="30" spans="2:7" ht="15.75" thickBot="1" x14ac:dyDescent="0.25"/>
    <row r="31" spans="2:7" ht="35.25" customHeight="1" thickTop="1" thickBot="1" x14ac:dyDescent="0.25">
      <c r="B31" s="36" t="s">
        <v>5</v>
      </c>
      <c r="C31" s="37" t="s">
        <v>4</v>
      </c>
      <c r="D31" s="3"/>
      <c r="E31" s="3"/>
      <c r="F31" s="3"/>
    </row>
    <row r="32" spans="2:7" ht="15.75" thickTop="1" x14ac:dyDescent="0.2">
      <c r="B32" s="25" t="s">
        <v>65</v>
      </c>
      <c r="C32" s="83">
        <f>+F19</f>
        <v>0</v>
      </c>
      <c r="D32" s="3"/>
      <c r="E32" s="3"/>
      <c r="F32" s="3"/>
    </row>
    <row r="33" spans="2:9" ht="15.75" thickBot="1" x14ac:dyDescent="0.25">
      <c r="B33" s="17" t="s">
        <v>67</v>
      </c>
      <c r="C33" s="84">
        <f>+E28</f>
        <v>0</v>
      </c>
      <c r="D33" s="3"/>
      <c r="E33" s="3"/>
      <c r="F33" s="3"/>
    </row>
    <row r="34" spans="2:9" ht="17.25" thickTop="1" thickBot="1" x14ac:dyDescent="0.3">
      <c r="B34" s="26" t="s">
        <v>66</v>
      </c>
      <c r="C34" s="85" t="e">
        <f>+(SUM(C32:C33))/C3</f>
        <v>#DIV/0!</v>
      </c>
      <c r="D34" s="3"/>
      <c r="E34" s="3"/>
      <c r="F34" s="3"/>
    </row>
    <row r="35" spans="2:9" ht="16.5" thickTop="1" x14ac:dyDescent="0.25">
      <c r="I35" s="27"/>
    </row>
    <row r="36" spans="2:9" ht="15.75" x14ac:dyDescent="0.25">
      <c r="I36" s="27"/>
    </row>
    <row r="38" spans="2:9" ht="30" customHeight="1" x14ac:dyDescent="0.2">
      <c r="B38" s="54"/>
      <c r="F38" s="56"/>
    </row>
    <row r="39" spans="2:9" ht="22.5" x14ac:dyDescent="0.2">
      <c r="F39" s="67" t="s">
        <v>28</v>
      </c>
    </row>
  </sheetData>
  <sheetProtection sheet="1" objects="1" scenarios="1"/>
  <mergeCells count="8">
    <mergeCell ref="D1:F1"/>
    <mergeCell ref="B2:E2"/>
    <mergeCell ref="B5:F5"/>
    <mergeCell ref="G8:H16"/>
    <mergeCell ref="F21:G28"/>
    <mergeCell ref="B19:E19"/>
    <mergeCell ref="B28:D28"/>
    <mergeCell ref="B21:E21"/>
  </mergeCells>
  <dataValidations count="1">
    <dataValidation allowBlank="1" showDropDown="1" showInputMessage="1" showErrorMessage="1" sqref="C7:C18"/>
  </dataValidations>
  <pageMargins left="0.7" right="0.7" top="0.75" bottom="0.75" header="0.3" footer="0.3"/>
  <pageSetup paperSize="9" orientation="portrait" horizontalDpi="300" verticalDpi="300" r:id="rId1"/>
  <ignoredErrors>
    <ignoredError sqref="C3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H27" sqref="H27"/>
    </sheetView>
  </sheetViews>
  <sheetFormatPr baseColWidth="10" defaultRowHeight="15" x14ac:dyDescent="0.25"/>
  <cols>
    <col min="1" max="1" width="9.7109375" customWidth="1"/>
    <col min="2" max="2" width="47.85546875" customWidth="1"/>
    <col min="3" max="3" width="19.7109375" customWidth="1"/>
    <col min="4" max="4" width="22.140625" customWidth="1"/>
    <col min="5" max="5" width="23.7109375" customWidth="1"/>
    <col min="6" max="6" width="27.28515625" customWidth="1"/>
    <col min="13" max="13" width="0" hidden="1" customWidth="1"/>
  </cols>
  <sheetData>
    <row r="1" spans="2:13" ht="75" customHeight="1" x14ac:dyDescent="0.25"/>
    <row r="2" spans="2:13" ht="40.5" customHeight="1" thickBot="1" x14ac:dyDescent="0.3">
      <c r="B2" s="111" t="s">
        <v>74</v>
      </c>
      <c r="C2" s="111"/>
      <c r="D2" s="111"/>
      <c r="E2" s="111"/>
      <c r="F2" s="50"/>
    </row>
    <row r="3" spans="2:13" ht="17.25" thickTop="1" thickBot="1" x14ac:dyDescent="0.3">
      <c r="B3" s="122" t="s">
        <v>58</v>
      </c>
      <c r="C3" s="123"/>
      <c r="D3" s="123"/>
      <c r="E3" s="124"/>
    </row>
    <row r="4" spans="2:13" ht="24.75" customHeight="1" thickBot="1" x14ac:dyDescent="0.3">
      <c r="B4" s="44" t="s">
        <v>1</v>
      </c>
      <c r="C4" s="31" t="s">
        <v>0</v>
      </c>
      <c r="D4" s="32" t="s">
        <v>3</v>
      </c>
      <c r="E4" s="45" t="s">
        <v>2</v>
      </c>
      <c r="F4" s="65"/>
      <c r="G4" s="65"/>
    </row>
    <row r="5" spans="2:13" ht="15.75" x14ac:dyDescent="0.25">
      <c r="B5" s="125" t="s">
        <v>54</v>
      </c>
      <c r="C5" s="126"/>
      <c r="D5" s="126"/>
      <c r="E5" s="127"/>
      <c r="G5" s="65"/>
    </row>
    <row r="6" spans="2:13" ht="15" customHeight="1" x14ac:dyDescent="0.25">
      <c r="B6" s="2" t="s">
        <v>36</v>
      </c>
      <c r="C6" s="1"/>
      <c r="D6" s="6"/>
      <c r="E6" s="20">
        <f t="shared" ref="E6:E19" si="0">+C6*D6</f>
        <v>0</v>
      </c>
      <c r="F6" s="120" t="s">
        <v>60</v>
      </c>
      <c r="G6" s="121"/>
      <c r="M6" t="s">
        <v>21</v>
      </c>
    </row>
    <row r="7" spans="2:13" x14ac:dyDescent="0.25">
      <c r="B7" s="2" t="s">
        <v>37</v>
      </c>
      <c r="C7" s="1"/>
      <c r="D7" s="6"/>
      <c r="E7" s="20">
        <f t="shared" si="0"/>
        <v>0</v>
      </c>
      <c r="F7" s="120"/>
      <c r="G7" s="121"/>
      <c r="M7" t="s">
        <v>19</v>
      </c>
    </row>
    <row r="8" spans="2:13" x14ac:dyDescent="0.25">
      <c r="B8" s="2" t="s">
        <v>39</v>
      </c>
      <c r="C8" s="1"/>
      <c r="D8" s="6"/>
      <c r="E8" s="20">
        <f t="shared" si="0"/>
        <v>0</v>
      </c>
      <c r="F8" s="120"/>
      <c r="G8" s="121"/>
    </row>
    <row r="9" spans="2:13" x14ac:dyDescent="0.25">
      <c r="B9" s="2" t="s">
        <v>38</v>
      </c>
      <c r="C9" s="1"/>
      <c r="D9" s="6"/>
      <c r="E9" s="20">
        <f t="shared" si="0"/>
        <v>0</v>
      </c>
      <c r="F9" s="120"/>
      <c r="G9" s="121"/>
    </row>
    <row r="10" spans="2:13" x14ac:dyDescent="0.25">
      <c r="B10" s="48" t="s">
        <v>55</v>
      </c>
      <c r="C10" s="11"/>
      <c r="D10" s="16"/>
      <c r="E10" s="22">
        <f t="shared" si="0"/>
        <v>0</v>
      </c>
      <c r="F10" s="120"/>
      <c r="G10" s="121"/>
    </row>
    <row r="11" spans="2:13" ht="15.75" x14ac:dyDescent="0.25">
      <c r="B11" s="115" t="s">
        <v>33</v>
      </c>
      <c r="C11" s="116"/>
      <c r="D11" s="116"/>
      <c r="E11" s="117"/>
      <c r="F11" s="120"/>
      <c r="G11" s="121"/>
    </row>
    <row r="12" spans="2:13" x14ac:dyDescent="0.25">
      <c r="B12" s="79" t="s">
        <v>40</v>
      </c>
      <c r="C12" s="77"/>
      <c r="D12" s="78"/>
      <c r="E12" s="68">
        <f t="shared" si="0"/>
        <v>0</v>
      </c>
      <c r="F12" s="120"/>
      <c r="G12" s="121"/>
    </row>
    <row r="13" spans="2:13" x14ac:dyDescent="0.25">
      <c r="B13" s="79" t="s">
        <v>44</v>
      </c>
      <c r="C13" s="77"/>
      <c r="D13" s="78"/>
      <c r="E13" s="68">
        <f t="shared" si="0"/>
        <v>0</v>
      </c>
      <c r="F13" s="120"/>
      <c r="G13" s="121"/>
    </row>
    <row r="14" spans="2:13" x14ac:dyDescent="0.25">
      <c r="B14" s="2" t="s">
        <v>41</v>
      </c>
      <c r="C14" s="1"/>
      <c r="D14" s="6"/>
      <c r="E14" s="68">
        <f t="shared" si="0"/>
        <v>0</v>
      </c>
      <c r="F14" s="120"/>
      <c r="G14" s="121"/>
    </row>
    <row r="15" spans="2:13" x14ac:dyDescent="0.25">
      <c r="B15" s="2" t="s">
        <v>42</v>
      </c>
      <c r="C15" s="1"/>
      <c r="D15" s="6"/>
      <c r="E15" s="68">
        <f t="shared" si="0"/>
        <v>0</v>
      </c>
      <c r="F15" s="120"/>
      <c r="G15" s="121"/>
    </row>
    <row r="16" spans="2:13" ht="15.75" x14ac:dyDescent="0.25">
      <c r="B16" s="115" t="s">
        <v>49</v>
      </c>
      <c r="C16" s="116"/>
      <c r="D16" s="116"/>
      <c r="E16" s="117"/>
      <c r="F16" s="120"/>
      <c r="G16" s="121"/>
    </row>
    <row r="17" spans="2:7" x14ac:dyDescent="0.25">
      <c r="B17" s="2" t="s">
        <v>46</v>
      </c>
      <c r="C17" s="77"/>
      <c r="D17" s="6"/>
      <c r="E17" s="68">
        <f t="shared" si="0"/>
        <v>0</v>
      </c>
      <c r="F17" s="120"/>
      <c r="G17" s="121"/>
    </row>
    <row r="18" spans="2:7" x14ac:dyDescent="0.25">
      <c r="B18" s="2" t="s">
        <v>47</v>
      </c>
      <c r="C18" s="77"/>
      <c r="D18" s="6"/>
      <c r="E18" s="68">
        <f t="shared" si="0"/>
        <v>0</v>
      </c>
      <c r="F18" s="120"/>
      <c r="G18" s="121"/>
    </row>
    <row r="19" spans="2:7" ht="15.75" thickBot="1" x14ac:dyDescent="0.3">
      <c r="B19" s="2" t="s">
        <v>48</v>
      </c>
      <c r="C19" s="77"/>
      <c r="D19" s="6"/>
      <c r="E19" s="68">
        <f t="shared" si="0"/>
        <v>0</v>
      </c>
      <c r="F19" s="120"/>
      <c r="G19" s="121"/>
    </row>
    <row r="20" spans="2:7" ht="17.25" thickTop="1" thickBot="1" x14ac:dyDescent="0.3">
      <c r="B20" s="106" t="s">
        <v>43</v>
      </c>
      <c r="C20" s="107"/>
      <c r="D20" s="105"/>
      <c r="E20" s="23">
        <f>+(SUM(E6:E10)+SUM(E12:E15)+SUM(E17:E19))</f>
        <v>0</v>
      </c>
    </row>
    <row r="21" spans="2:7" ht="17.25" thickTop="1" thickBot="1" x14ac:dyDescent="0.3">
      <c r="B21" s="7"/>
      <c r="C21" s="7"/>
      <c r="D21" s="7"/>
      <c r="E21" s="7"/>
      <c r="F21" s="76"/>
    </row>
    <row r="22" spans="2:7" ht="17.25" thickTop="1" thickBot="1" x14ac:dyDescent="0.3">
      <c r="B22" s="108" t="s">
        <v>45</v>
      </c>
      <c r="C22" s="109"/>
      <c r="D22" s="109"/>
      <c r="E22" s="110"/>
      <c r="F22" s="118" t="s">
        <v>77</v>
      </c>
      <c r="G22" s="119"/>
    </row>
    <row r="23" spans="2:7" ht="33" thickTop="1" thickBot="1" x14ac:dyDescent="0.3">
      <c r="B23" s="36" t="s">
        <v>59</v>
      </c>
      <c r="C23" s="34" t="s">
        <v>56</v>
      </c>
      <c r="D23" s="35" t="s">
        <v>34</v>
      </c>
      <c r="E23" s="69" t="s">
        <v>2</v>
      </c>
      <c r="F23" s="118"/>
      <c r="G23" s="119"/>
    </row>
    <row r="24" spans="2:7" ht="16.5" customHeight="1" thickTop="1" x14ac:dyDescent="0.25">
      <c r="B24" s="21"/>
      <c r="C24" s="9"/>
      <c r="D24" s="14"/>
      <c r="E24" s="68">
        <f>+C24*D24</f>
        <v>0</v>
      </c>
      <c r="F24" s="118"/>
      <c r="G24" s="119"/>
    </row>
    <row r="25" spans="2:7" x14ac:dyDescent="0.25">
      <c r="B25" s="2"/>
      <c r="C25" s="38"/>
      <c r="D25" s="6"/>
      <c r="E25" s="19">
        <f>+C25*D25</f>
        <v>0</v>
      </c>
      <c r="F25" s="118"/>
      <c r="G25" s="119"/>
    </row>
    <row r="26" spans="2:7" ht="15.75" customHeight="1" x14ac:dyDescent="0.25">
      <c r="B26" s="2"/>
      <c r="C26" s="38"/>
      <c r="D26" s="6"/>
      <c r="E26" s="19">
        <f>+C26*D26</f>
        <v>0</v>
      </c>
      <c r="F26" s="118"/>
      <c r="G26" s="119"/>
    </row>
    <row r="27" spans="2:7" x14ac:dyDescent="0.25">
      <c r="B27" s="2"/>
      <c r="C27" s="38"/>
      <c r="D27" s="6"/>
      <c r="E27" s="19">
        <f>+C27*D27</f>
        <v>0</v>
      </c>
      <c r="F27" s="118"/>
      <c r="G27" s="119"/>
    </row>
    <row r="28" spans="2:7" ht="15.75" thickBot="1" x14ac:dyDescent="0.3">
      <c r="B28" s="10"/>
      <c r="C28" s="39"/>
      <c r="D28" s="15"/>
      <c r="E28" s="22">
        <f>+C28*D28</f>
        <v>0</v>
      </c>
      <c r="F28" s="118"/>
      <c r="G28" s="119"/>
    </row>
    <row r="29" spans="2:7" ht="17.25" thickTop="1" thickBot="1" x14ac:dyDescent="0.3">
      <c r="B29" s="106" t="s">
        <v>35</v>
      </c>
      <c r="C29" s="107"/>
      <c r="D29" s="105"/>
      <c r="E29" s="24">
        <f>SUM(E24:E28)</f>
        <v>0</v>
      </c>
      <c r="F29" s="118"/>
      <c r="G29" s="119"/>
    </row>
    <row r="30" spans="2:7" ht="17.25" thickTop="1" thickBot="1" x14ac:dyDescent="0.3">
      <c r="B30" s="71"/>
      <c r="C30" s="71"/>
      <c r="D30" s="71"/>
      <c r="E30" s="75"/>
    </row>
    <row r="31" spans="2:7" ht="35.25" customHeight="1" thickTop="1" thickBot="1" x14ac:dyDescent="0.3">
      <c r="B31" s="36" t="s">
        <v>43</v>
      </c>
      <c r="C31" s="37" t="s">
        <v>4</v>
      </c>
      <c r="D31" s="71"/>
      <c r="E31" s="75"/>
    </row>
    <row r="32" spans="2:7" ht="16.5" thickTop="1" x14ac:dyDescent="0.25">
      <c r="B32" s="25" t="s">
        <v>43</v>
      </c>
      <c r="C32" s="83">
        <f>+E20</f>
        <v>0</v>
      </c>
      <c r="D32" s="71"/>
      <c r="E32" s="75"/>
    </row>
    <row r="33" spans="2:5" ht="16.5" thickBot="1" x14ac:dyDescent="0.3">
      <c r="B33" s="17" t="s">
        <v>50</v>
      </c>
      <c r="C33" s="84">
        <f>+E29</f>
        <v>0</v>
      </c>
    </row>
    <row r="34" spans="2:5" ht="17.25" thickTop="1" thickBot="1" x14ac:dyDescent="0.3">
      <c r="B34" s="26" t="s">
        <v>51</v>
      </c>
      <c r="C34" s="85">
        <f>+SUM(C32:C33)</f>
        <v>0</v>
      </c>
    </row>
    <row r="35" spans="2:5" ht="16.5" thickTop="1" x14ac:dyDescent="0.25">
      <c r="B35" s="80"/>
      <c r="C35" s="81"/>
    </row>
    <row r="36" spans="2:5" x14ac:dyDescent="0.25">
      <c r="C36" s="86"/>
    </row>
    <row r="37" spans="2:5" ht="30" customHeight="1" x14ac:dyDescent="0.25">
      <c r="E37" s="52"/>
    </row>
    <row r="38" spans="2:5" ht="22.5" x14ac:dyDescent="0.25">
      <c r="E38" s="67" t="s">
        <v>28</v>
      </c>
    </row>
  </sheetData>
  <sheetProtection sheet="1" objects="1" scenarios="1"/>
  <mergeCells count="10">
    <mergeCell ref="B2:E2"/>
    <mergeCell ref="B16:E16"/>
    <mergeCell ref="B20:D20"/>
    <mergeCell ref="B22:E22"/>
    <mergeCell ref="F22:G29"/>
    <mergeCell ref="F6:G19"/>
    <mergeCell ref="B29:D29"/>
    <mergeCell ref="B3:E3"/>
    <mergeCell ref="B5:E5"/>
    <mergeCell ref="B11: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Normal="100" workbookViewId="0">
      <selection activeCell="D14" sqref="D14"/>
    </sheetView>
  </sheetViews>
  <sheetFormatPr baseColWidth="10" defaultColWidth="11.42578125" defaultRowHeight="15" x14ac:dyDescent="0.2"/>
  <cols>
    <col min="1" max="1" width="9.7109375" style="3" customWidth="1"/>
    <col min="2" max="2" width="44.42578125" style="3" customWidth="1"/>
    <col min="3" max="3" width="23.5703125" style="3" customWidth="1"/>
    <col min="4" max="4" width="23.28515625" style="4" customWidth="1"/>
    <col min="5" max="5" width="8.8554687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1" ht="75" customHeight="1" x14ac:dyDescent="0.2">
      <c r="B1" s="18"/>
      <c r="C1" s="18"/>
      <c r="D1" s="111"/>
      <c r="E1" s="111"/>
      <c r="F1" s="111"/>
    </row>
    <row r="2" spans="2:21" ht="40.5" customHeight="1" thickBot="1" x14ac:dyDescent="0.25">
      <c r="B2" s="112" t="s">
        <v>75</v>
      </c>
      <c r="C2" s="112"/>
      <c r="D2" s="50"/>
      <c r="E2" s="50"/>
      <c r="F2" s="50"/>
      <c r="U2" s="3" t="s">
        <v>24</v>
      </c>
    </row>
    <row r="3" spans="2:21" ht="30.75" customHeight="1" thickBot="1" x14ac:dyDescent="0.25">
      <c r="B3" s="93" t="s">
        <v>31</v>
      </c>
      <c r="C3" s="82"/>
      <c r="D3" s="104" t="s">
        <v>69</v>
      </c>
      <c r="E3" s="104"/>
      <c r="F3" s="104"/>
      <c r="G3" s="95"/>
      <c r="U3" s="3" t="s">
        <v>25</v>
      </c>
    </row>
    <row r="4" spans="2:21" ht="15.75" thickBot="1" x14ac:dyDescent="0.25">
      <c r="D4" s="104"/>
      <c r="E4" s="104"/>
      <c r="F4" s="104"/>
      <c r="G4" s="95"/>
    </row>
    <row r="5" spans="2:21" ht="17.25" thickTop="1" thickBot="1" x14ac:dyDescent="0.25">
      <c r="B5" s="122" t="s">
        <v>57</v>
      </c>
      <c r="C5" s="124"/>
      <c r="D5" s="50"/>
    </row>
    <row r="6" spans="2:21" ht="24.75" customHeight="1" thickBot="1" x14ac:dyDescent="0.25">
      <c r="B6" s="88" t="s">
        <v>7</v>
      </c>
      <c r="C6" s="89" t="s">
        <v>27</v>
      </c>
      <c r="E6" s="3"/>
      <c r="F6" s="3"/>
    </row>
    <row r="7" spans="2:21" x14ac:dyDescent="0.2">
      <c r="B7" s="25" t="s">
        <v>62</v>
      </c>
      <c r="C7" s="72">
        <f>+'Gastos operativos'!$C$3*12</f>
        <v>0</v>
      </c>
      <c r="E7" s="3"/>
      <c r="F7" s="3"/>
    </row>
    <row r="8" spans="2:21" x14ac:dyDescent="0.2">
      <c r="B8" s="17" t="s">
        <v>70</v>
      </c>
      <c r="C8" s="73" t="e">
        <f>+(C7*'Gastos operativos'!$C$34)+(('Costos Fijos'!$C$34*12)/'Presupuesto de Ventas'!C7)</f>
        <v>#DIV/0!</v>
      </c>
      <c r="E8" s="3"/>
      <c r="F8" s="87"/>
    </row>
    <row r="9" spans="2:21" x14ac:dyDescent="0.2">
      <c r="B9" s="17" t="s">
        <v>7</v>
      </c>
      <c r="C9" s="73">
        <f>+C7*C3</f>
        <v>0</v>
      </c>
      <c r="E9" s="3"/>
      <c r="F9" s="87"/>
    </row>
    <row r="10" spans="2:21" ht="15.75" x14ac:dyDescent="0.25">
      <c r="B10" s="17" t="s">
        <v>32</v>
      </c>
      <c r="C10" s="73" t="e">
        <f>+C9-C8</f>
        <v>#DIV/0!</v>
      </c>
      <c r="I10" s="27"/>
    </row>
    <row r="11" spans="2:21" ht="16.5" thickBot="1" x14ac:dyDescent="0.3">
      <c r="B11" s="70" t="s">
        <v>30</v>
      </c>
      <c r="C11" s="74" t="e">
        <f>+C10/C9</f>
        <v>#DIV/0!</v>
      </c>
      <c r="I11" s="27"/>
    </row>
    <row r="12" spans="2:21" ht="15.75" thickTop="1" x14ac:dyDescent="0.2"/>
    <row r="13" spans="2:21" x14ac:dyDescent="0.2">
      <c r="B13" s="54"/>
    </row>
    <row r="14" spans="2:21" ht="30" customHeight="1" x14ac:dyDescent="0.2">
      <c r="C14" s="56"/>
    </row>
    <row r="15" spans="2:21" ht="22.5" x14ac:dyDescent="0.2">
      <c r="C15" s="67" t="s">
        <v>28</v>
      </c>
    </row>
  </sheetData>
  <sheetProtection sheet="1" objects="1" scenarios="1"/>
  <mergeCells count="4">
    <mergeCell ref="D1:F1"/>
    <mergeCell ref="B5:C5"/>
    <mergeCell ref="B2:C2"/>
    <mergeCell ref="D3:F4"/>
  </mergeCells>
  <pageMargins left="0.7" right="0.7" top="0.75" bottom="0.75" header="0.3" footer="0.3"/>
  <pageSetup paperSize="9" orientation="portrait" horizontalDpi="300" verticalDpi="300" r:id="rId1"/>
  <ignoredErrors>
    <ignoredError sqref="C8 C10:C1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B3" sqref="B3"/>
    </sheetView>
  </sheetViews>
  <sheetFormatPr baseColWidth="10" defaultRowHeight="15.75" x14ac:dyDescent="0.25"/>
  <cols>
    <col min="1" max="1" width="9.7109375" style="29" customWidth="1"/>
    <col min="2" max="2" width="38.28515625" style="29" customWidth="1"/>
    <col min="3" max="3" width="25.28515625" style="29" customWidth="1"/>
    <col min="4" max="12" width="11.42578125" style="29"/>
  </cols>
  <sheetData>
    <row r="1" spans="2:3" ht="75" customHeight="1" x14ac:dyDescent="0.25"/>
    <row r="2" spans="2:3" ht="40.5" customHeight="1" thickBot="1" x14ac:dyDescent="0.3">
      <c r="B2" s="128" t="s">
        <v>76</v>
      </c>
      <c r="C2" s="128"/>
    </row>
    <row r="3" spans="2:3" ht="24.75" customHeight="1" thickBot="1" x14ac:dyDescent="0.3">
      <c r="B3" s="57" t="s">
        <v>1</v>
      </c>
      <c r="C3" s="58" t="s">
        <v>4</v>
      </c>
    </row>
    <row r="4" spans="2:3" x14ac:dyDescent="0.25">
      <c r="B4" s="59" t="s">
        <v>29</v>
      </c>
      <c r="C4" s="60">
        <f>+'Inversión Inicial'!$E$18</f>
        <v>0</v>
      </c>
    </row>
    <row r="5" spans="2:3" x14ac:dyDescent="0.25">
      <c r="B5" s="61" t="s">
        <v>20</v>
      </c>
      <c r="C5" s="62">
        <f>+'Costos Fijos'!$C$34</f>
        <v>0</v>
      </c>
    </row>
    <row r="6" spans="2:3" x14ac:dyDescent="0.25">
      <c r="B6" s="59" t="s">
        <v>71</v>
      </c>
      <c r="C6" s="60" t="e">
        <f>+'Gastos operativos'!$C$34</f>
        <v>#DIV/0!</v>
      </c>
    </row>
    <row r="7" spans="2:3" x14ac:dyDescent="0.25">
      <c r="B7" s="59" t="s">
        <v>62</v>
      </c>
      <c r="C7" s="91">
        <f>+'Presupuesto de Ventas'!$C$7</f>
        <v>0</v>
      </c>
    </row>
    <row r="8" spans="2:3" x14ac:dyDescent="0.25">
      <c r="B8" s="61" t="s">
        <v>6</v>
      </c>
      <c r="C8" s="62">
        <f>+'Presupuesto de Ventas'!$C$3</f>
        <v>0</v>
      </c>
    </row>
    <row r="9" spans="2:3" x14ac:dyDescent="0.25">
      <c r="B9" s="61" t="s">
        <v>9</v>
      </c>
      <c r="C9" s="63" t="e">
        <f>+'Presupuesto de Ventas'!$C$11</f>
        <v>#DIV/0!</v>
      </c>
    </row>
    <row r="10" spans="2:3" ht="16.5" thickBot="1" x14ac:dyDescent="0.3">
      <c r="B10" s="64" t="s">
        <v>10</v>
      </c>
      <c r="C10" s="90" t="e">
        <f>+ROUNDUP(C5/(C8-C6),0)</f>
        <v>#DIV/0!</v>
      </c>
    </row>
    <row r="14" spans="2:3" ht="30" customHeight="1" x14ac:dyDescent="0.25">
      <c r="C14" s="30"/>
    </row>
    <row r="15" spans="2:3" ht="22.5" x14ac:dyDescent="0.25">
      <c r="C15" s="55" t="s">
        <v>28</v>
      </c>
    </row>
  </sheetData>
  <sheetProtection sheet="1" objects="1" scenarios="1"/>
  <mergeCells count="1"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Inversión Inicial</vt:lpstr>
      <vt:lpstr>Gastos operativos</vt:lpstr>
      <vt:lpstr>Costos Fijos</vt:lpstr>
      <vt:lpstr>Presupuesto de Ventas</vt:lpstr>
      <vt:lpstr>Resumen Información</vt:lpstr>
    </vt:vector>
  </TitlesOfParts>
  <Company>universidad de ibague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Lozada;Gloria Ortiz;Daniela Morales</dc:creator>
  <cp:lastModifiedBy>U15280500977</cp:lastModifiedBy>
  <cp:lastPrinted>2013-01-17T15:12:43Z</cp:lastPrinted>
  <dcterms:created xsi:type="dcterms:W3CDTF">2011-08-10T22:24:42Z</dcterms:created>
  <dcterms:modified xsi:type="dcterms:W3CDTF">2022-01-19T20:51:21Z</dcterms:modified>
</cp:coreProperties>
</file>